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<sst xmlns="http://schemas.openxmlformats.org/spreadsheetml/2006/main" count="15" uniqueCount="15">
  <si>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2024年度柳东新区“三公”经费决算支出明细表</t>
  </si>
  <si>
    <t>单位：万元</t>
  </si>
  <si>
    <t>项目名称</t>
  </si>
  <si>
    <t>年初预算数</t>
  </si>
  <si>
    <t>本年度决算支出数</t>
  </si>
  <si>
    <t>上年度决算支出数</t>
  </si>
  <si>
    <t>完成预算％</t>
  </si>
  <si>
    <t>比上年增减</t>
  </si>
  <si>
    <t>增减％</t>
  </si>
  <si>
    <t xml:space="preserve">    “三公”经费支出</t>
  </si>
  <si>
    <t xml:space="preserve">      其中：因公出国（境）费</t>
  </si>
  <si>
    <t xml:space="preserve">            公务用车购置及运行维护费</t>
  </si>
  <si>
    <t xml:space="preserve">            其中：公务用车购置费</t>
  </si>
  <si>
    <t xml:space="preserve">                  公务用车运行维护费</t>
  </si>
  <si>
    <t xml:space="preserve">            公务接待费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</si>
</sst>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 "/>
  </numFmts>
  <fonts count="30">
    <font>
      <sz val="11"/>
      <color theme="1"/>
      <name val="宋体"/>
      <charset val="134"/>
      <scheme val="minor"/>
    </font>
    <font>
      <b/>
      <sz val="10"/>
      <color indexed="8"/>
      <name val="Arial"/>
      <charset val="0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20"/>
      <name val="黑体"/>
      <charset val="0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37" applyFont="1" applyFill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2015年自治区本级社会保险基金预算收支决算表（6.8） 2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tabSelected="1" workbookViewId="0">
      <selection activeCell="A1" sqref="A1:G1"/>
    </sheetView>
  </sheetViews>
  <sheetFormatPr defaultColWidth="8.72222222222222" defaultRowHeight="14.4"/>
  <cols>
    <col min="1" max="1" width="39.3333333333333" style="2" customWidth="1"/>
    <col min="2" max="2" width="14.4444444444444" style="2" customWidth="1"/>
    <col min="3" max="3" width="12.5555555555556" style="2" customWidth="1"/>
    <col min="4" max="4" width="11.3333333333333" style="2" customWidth="1"/>
    <col min="5" max="5" width="10.1111111111111" style="2" customWidth="1"/>
    <col min="6" max="6" width="12.2222222222222" style="2" customWidth="1"/>
    <col min="7" max="7" width="12.7777777777778" style="2" customWidth="1"/>
    <col min="8" max="254" width="8.72222222222222" style="2"/>
    <col min="255" max="16384" width="8.72222222222222" style="3"/>
  </cols>
  <sheetData>
    <row r="1" s="1" customFormat="1" ht="43" customHeight="1" spans="1:256">
      <c r="A1" s="4" t="s">
        <v>0</v>
      </c>
      <c r="B1" s="4"/>
      <c r="C1" s="4"/>
      <c r="D1" s="4"/>
      <c r="E1" s="4"/>
      <c r="F1" s="4"/>
      <c r="G1" s="4"/>
      <c r="IU1" s="21"/>
      <c r="IV1" s="21"/>
    </row>
    <row r="2" s="2" customFormat="1" ht="24" customHeight="1" spans="1:7">
      <c r="A2" s="5"/>
      <c r="B2" s="5"/>
      <c r="D2" s="6"/>
      <c r="E2" s="6"/>
      <c r="G2" s="7" t="s">
        <v>1</v>
      </c>
    </row>
    <row r="3" s="2" customFormat="1" ht="14" customHeight="1" spans="1:7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8" t="s">
        <v>7</v>
      </c>
      <c r="G3" s="8" t="s">
        <v>8</v>
      </c>
    </row>
    <row r="4" s="2" customFormat="1" ht="52" customHeight="1" spans="1:7">
      <c r="A4" s="8"/>
      <c r="B4" s="12"/>
      <c r="C4" s="10"/>
      <c r="D4" s="10"/>
      <c r="E4" s="13"/>
      <c r="F4" s="8"/>
      <c r="G4" s="8"/>
    </row>
    <row r="5" s="1" customFormat="1" ht="15.4" customHeight="1" spans="1:256">
      <c r="A5" s="14" t="s">
        <v>9</v>
      </c>
      <c r="B5" s="15">
        <f>B7+B10</f>
        <v>146</v>
      </c>
      <c r="C5" s="14">
        <f>C6+C7+C10</f>
        <v>46.9</v>
      </c>
      <c r="D5" s="14">
        <f>D6+D7+D10</f>
        <v>87.46</v>
      </c>
      <c r="E5" s="16">
        <f>C5/B5*100</f>
        <v>32.1232876712329</v>
      </c>
      <c r="F5" s="17">
        <f t="shared" ref="F5:F10" si="0">C5-D5</f>
        <v>-40.56</v>
      </c>
      <c r="G5" s="17">
        <f>(C5-D5)/D5*100</f>
        <v>-46.3754859364281</v>
      </c>
      <c r="IU5" s="21"/>
      <c r="IV5" s="21"/>
    </row>
    <row r="6" s="2" customFormat="1" ht="15.4" customHeight="1" spans="1:7">
      <c r="A6" s="18" t="s">
        <v>10</v>
      </c>
      <c r="B6" s="19">
        <v>0</v>
      </c>
      <c r="C6" s="19">
        <v>2.1</v>
      </c>
      <c r="D6" s="19"/>
      <c r="E6" s="16"/>
      <c r="F6" s="17">
        <f t="shared" si="0"/>
        <v>2.1</v>
      </c>
      <c r="G6" s="17">
        <v>100</v>
      </c>
    </row>
    <row r="7" s="2" customFormat="1" ht="15.4" customHeight="1" spans="1:7">
      <c r="A7" s="18" t="s">
        <v>11</v>
      </c>
      <c r="B7" s="20">
        <f>SUM(B8:B9)</f>
        <v>85</v>
      </c>
      <c r="C7" s="19">
        <f>SUM(C8:C9)</f>
        <v>23.1</v>
      </c>
      <c r="D7" s="19">
        <v>31.05</v>
      </c>
      <c r="E7" s="16">
        <f>C7/B7*100</f>
        <v>27.1764705882353</v>
      </c>
      <c r="F7" s="17">
        <f t="shared" si="0"/>
        <v>-7.95</v>
      </c>
      <c r="G7" s="17">
        <f>(C7-D7)/D7*100</f>
        <v>-25.6038647342995</v>
      </c>
    </row>
    <row r="8" s="2" customFormat="1" ht="15.4" customHeight="1" spans="1:7">
      <c r="A8" s="18" t="s">
        <v>12</v>
      </c>
      <c r="B8" s="20">
        <v>27</v>
      </c>
      <c r="C8" s="19"/>
      <c r="D8" s="19">
        <v>0</v>
      </c>
      <c r="E8" s="16">
        <f>C8/B8*100</f>
        <v>0</v>
      </c>
      <c r="F8" s="17">
        <f t="shared" si="0"/>
        <v>0</v>
      </c>
      <c r="G8" s="17">
        <v>0</v>
      </c>
    </row>
    <row r="9" s="2" customFormat="1" ht="15.4" customHeight="1" spans="1:7">
      <c r="A9" s="18" t="s">
        <v>13</v>
      </c>
      <c r="B9" s="20">
        <v>58</v>
      </c>
      <c r="C9" s="19">
        <v>23.1</v>
      </c>
      <c r="D9" s="19">
        <v>31.05</v>
      </c>
      <c r="E9" s="16">
        <f>C9/B9*100</f>
        <v>39.8275862068966</v>
      </c>
      <c r="F9" s="17">
        <f t="shared" si="0"/>
        <v>-7.95</v>
      </c>
      <c r="G9" s="17">
        <f>(C9-D9)/D9*100</f>
        <v>-25.6038647342995</v>
      </c>
    </row>
    <row r="10" s="2" customFormat="1" ht="15.4" customHeight="1" spans="1:7">
      <c r="A10" s="18" t="s">
        <v>14</v>
      </c>
      <c r="B10" s="20">
        <v>61</v>
      </c>
      <c r="C10" s="19">
        <v>21.7</v>
      </c>
      <c r="D10" s="19">
        <v>56.41</v>
      </c>
      <c r="E10" s="16">
        <f>C10/B10*100</f>
        <v>35.5737704918033</v>
      </c>
      <c r="F10" s="17">
        <f t="shared" si="0"/>
        <v>-34.71</v>
      </c>
      <c r="G10" s="17">
        <f>(C10-D10)/D10*100</f>
        <v>-61.5316433256515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2024-07-02T08:16:00Z</dcterms:created>
  <dcterms:modified xsi:type="dcterms:W3CDTF">2025-07-10T01:53:25Z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B81FCE59BD264C6CB8738A76E0DC0D5D</vt:lpwstr>
  </property>
  <property fmtid="{D5CDD505-2E9C-101B-9397-08002B2CF9AE}" pid="3" name="KSOProductBuildVer">
    <vt:lpwstr>2052-11.1.0.11115</vt:lpwstr>
  </property>
</Properties>
</file>